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activeTab="1"/>
  </bookViews>
  <sheets>
    <sheet name="uzasadnienie" sheetId="10" r:id="rId1"/>
    <sheet name="Załącznik Nr 1" sheetId="11" r:id="rId2"/>
    <sheet name="Załącznik Nr 2" sheetId="12" r:id="rId3"/>
  </sheets>
  <definedNames>
    <definedName name="_xlnm.Print_Area" localSheetId="0">uzasadnienie!$A$2:$F$19</definedName>
    <definedName name="_xlnm.Print_Area" localSheetId="1">'Załącznik Nr 1'!$A$1:$F$12</definedName>
    <definedName name="_xlnm.Print_Area" localSheetId="2">'Załącznik Nr 2'!$A$1:$F$12</definedName>
    <definedName name="_xlnm.Print_Titles" localSheetId="0">uzasadnienie!$6:$6</definedName>
  </definedNames>
  <calcPr calcId="125725" calcMode="manual"/>
</workbook>
</file>

<file path=xl/calcChain.xml><?xml version="1.0" encoding="utf-8"?>
<calcChain xmlns="http://schemas.openxmlformats.org/spreadsheetml/2006/main">
  <c r="D12" i="12"/>
  <c r="D9"/>
  <c r="F8"/>
  <c r="F12" s="1"/>
  <c r="F12" i="11"/>
  <c r="F9"/>
  <c r="D9"/>
  <c r="F9" i="12" l="1"/>
  <c r="D17" i="10"/>
  <c r="C17"/>
  <c r="C18" s="1"/>
  <c r="D8"/>
  <c r="C8"/>
  <c r="C9" s="1"/>
  <c r="H19" l="1"/>
</calcChain>
</file>

<file path=xl/sharedStrings.xml><?xml version="1.0" encoding="utf-8"?>
<sst xmlns="http://schemas.openxmlformats.org/spreadsheetml/2006/main" count="55" uniqueCount="40">
  <si>
    <t xml:space="preserve">Dział </t>
  </si>
  <si>
    <t xml:space="preserve">Rozdział </t>
  </si>
  <si>
    <t xml:space="preserve">Uwagi </t>
  </si>
  <si>
    <t xml:space="preserve">Przeznaczenie </t>
  </si>
  <si>
    <t>Zmiany w planie wydatków majątkowych Podkarpackiego Zarządu Dróg Wojewódzkich w Rzeszowie w tym na zadania:</t>
  </si>
  <si>
    <t>I. DOCHODY</t>
  </si>
  <si>
    <t>UZASADNIENIE</t>
  </si>
  <si>
    <t xml:space="preserve">do projektu Uchwały Zarządu Województwa Podkarpackiego w sprawie przyjęcia autopoprawek do projektu Uchwały Sejmiku Województwa Podkarpackiego w sprawie zmian w budżecie Województwa Podkarpackiego na 2013 r. </t>
  </si>
  <si>
    <t>Suma</t>
  </si>
  <si>
    <t>Ogółem plan wydatków</t>
  </si>
  <si>
    <t>Ogółem plan dochodów</t>
  </si>
  <si>
    <t>WYDATKI</t>
  </si>
  <si>
    <t>Dział</t>
  </si>
  <si>
    <t>Rozdział</t>
  </si>
  <si>
    <t>Zmniejszenia
/kwota w zł/</t>
  </si>
  <si>
    <t>Zwiększenia
/kwota w zł/</t>
  </si>
  <si>
    <t>Przeznaczenie</t>
  </si>
  <si>
    <t>Uwagi</t>
  </si>
  <si>
    <t xml:space="preserve">Zmniejszenia
/kwota w zł/ </t>
  </si>
  <si>
    <t xml:space="preserve">Zwiększenia
/kwota w zł/ </t>
  </si>
  <si>
    <t> 1)Przebudowa mostu przez rzekę Tabor w ciągu drogi wojewódzkiej Nr 887 Brzozów – Daliowa w km 25+790 w m. Rymanów Zdrój -zmiana źródeł finansowania zadania: zmniejszenie planu wydatków finansowanych ze środków własnych budżetu województwa o kwotę 2.700.000,-zł (§ 6050), ustalenie planu wydatków finansowanych ze środków subwencji ogólnej budżetu państwa w kwocie 2.700.000,-zł 
(§ 6050)</t>
  </si>
  <si>
    <r>
      <t>2)U</t>
    </r>
    <r>
      <rPr>
        <u/>
        <sz val="12"/>
        <color theme="1"/>
        <rFont val="Arial"/>
        <family val="2"/>
        <charset val="238"/>
      </rPr>
      <t>stalenie planu wydatków na zadania jednoroczne:</t>
    </r>
    <r>
      <rPr>
        <sz val="12"/>
        <color theme="1"/>
        <rFont val="Arial"/>
        <family val="2"/>
        <charset val="238"/>
      </rPr>
      <t xml:space="preserve">
a)Rozbudowa drogi wojewódzkiej Nr 835 Lublin - Biłgoraj - Sieniawa - Przeworsk - Kańczuga - Dynów - Grabownica Starzeńska w km 212+347 do 212+641 wraz z budową mostu trwałego na potoku Jabłonka w km 212+514 w miejscowości Wydrna w kwocie  3.796.100,-zł (§ 6050), finansowanych ze środków własnych budżetu województwa w kwocie 1.950.000,-zł oraz ze środków  subwencji ogólnej budżetu państwa w kwocie 1.846.100,-zł,
b)Przebudowa mostu w ciągu drogi wojewódzkiej  Nr 897 Tylawa - Wołosate w km drogi 23+492 przez rzekę Wisłok w miejscowości Wisłok Wielki w kwocie 1.300.000,-zł (§ 6050) finansowanych ze środków własnych budżetu województwa w kwocie 750.000, -zł oraz ze środków  subwencji ogólnej budżetu państwa w kwocie 550.000,-zł </t>
    </r>
  </si>
  <si>
    <t xml:space="preserve">wraz ze zmianami 
w planie wydatków 
w dziale 600, rozdziale 60013 </t>
  </si>
  <si>
    <t>Ustalenie planu dochodów ze środków  rezerwy subwencji ogólnej budżetu  państwa z przeznaczeniem na dofinansowanie inwestycji drogowych (§ 6180)</t>
  </si>
  <si>
    <t xml:space="preserve">Zmiana planu dochodów w szczegółowości dział, rozdział, paragraf </t>
  </si>
  <si>
    <t>PLAN DOCHODÓW</t>
  </si>
  <si>
    <t>zmniejszenia</t>
  </si>
  <si>
    <t>zwiększenia</t>
  </si>
  <si>
    <t>§</t>
  </si>
  <si>
    <t>kwota</t>
  </si>
  <si>
    <t>Razem</t>
  </si>
  <si>
    <t>w tym:</t>
  </si>
  <si>
    <t>dochody bieżące</t>
  </si>
  <si>
    <t>dochody majątkowe</t>
  </si>
  <si>
    <t>Zmiana planu wydatków w szczegółowości dział, rozdział, paragraf</t>
  </si>
  <si>
    <t>PLAN WYDATKÓW</t>
  </si>
  <si>
    <t>wydatki bieżące</t>
  </si>
  <si>
    <t>wydatki majątkowe</t>
  </si>
  <si>
    <t>Załącznik Nr 1 do autopoprawek do projektu Uchwały 
Sejmiku Województwa Podkarpackiego 
w sprawie zmian w budżecie 
Województwa Podkarpackiego na 2013 r.</t>
  </si>
  <si>
    <t>Załącznik Nr 2 do autopoprawek do projektu Uchwały 
Sejmiku Województwa Podkarpackiego 
w sprawie zmian w budżecie 
Województwa Podkarpackiego na 2013 r.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</si>
</sst>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38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3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14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1" fillId="0" borderId="0"/>
    <xf numFmtId="0" fontId="34" fillId="0" borderId="0" applyNumberFormat="0" applyFill="0" applyBorder="0" applyAlignment="0" applyProtection="0">
      <alignment vertical="top"/>
    </xf>
    <xf numFmtId="9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/>
    <xf numFmtId="3" fontId="4" fillId="0" borderId="0" xfId="0" applyNumberFormat="1" applyFont="1" applyBorder="1"/>
    <xf numFmtId="3" fontId="5" fillId="0" borderId="0" xfId="0" applyNumberFormat="1" applyFont="1" applyBorder="1" applyAlignment="1"/>
    <xf numFmtId="0" fontId="8" fillId="0" borderId="0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/>
    </xf>
    <xf numFmtId="3" fontId="16" fillId="4" borderId="2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16" fillId="4" borderId="14" xfId="0" applyNumberFormat="1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/>
    </xf>
    <xf numFmtId="0" fontId="1" fillId="0" borderId="0" xfId="1"/>
    <xf numFmtId="0" fontId="19" fillId="0" borderId="0" xfId="1" applyFont="1" applyBorder="1" applyAlignment="1">
      <alignment horizontal="right" vertical="center" wrapText="1"/>
    </xf>
    <xf numFmtId="0" fontId="20" fillId="0" borderId="17" xfId="1" applyFont="1" applyBorder="1" applyAlignment="1">
      <alignment horizontal="center" vertical="center" wrapText="1"/>
    </xf>
    <xf numFmtId="0" fontId="21" fillId="6" borderId="6" xfId="1" applyFont="1" applyFill="1" applyBorder="1" applyAlignment="1">
      <alignment horizontal="center" vertical="center" wrapText="1"/>
    </xf>
    <xf numFmtId="0" fontId="21" fillId="6" borderId="18" xfId="1" applyFont="1" applyFill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right" vertical="center" wrapText="1"/>
    </xf>
    <xf numFmtId="0" fontId="22" fillId="0" borderId="4" xfId="1" applyNumberFormat="1" applyFont="1" applyFill="1" applyBorder="1" applyAlignment="1">
      <alignment horizontal="center" vertical="center" wrapText="1"/>
    </xf>
    <xf numFmtId="3" fontId="22" fillId="0" borderId="4" xfId="1" applyNumberFormat="1" applyFont="1" applyFill="1" applyBorder="1" applyAlignment="1">
      <alignment horizontal="right" vertical="center" wrapText="1"/>
    </xf>
    <xf numFmtId="49" fontId="21" fillId="7" borderId="4" xfId="1" applyNumberFormat="1" applyFont="1" applyFill="1" applyBorder="1" applyAlignment="1">
      <alignment horizontal="center" vertical="center" wrapText="1"/>
    </xf>
    <xf numFmtId="49" fontId="21" fillId="5" borderId="6" xfId="1" applyNumberFormat="1" applyFont="1" applyFill="1" applyBorder="1" applyAlignment="1">
      <alignment horizontal="center" vertical="center" wrapText="1"/>
    </xf>
    <xf numFmtId="3" fontId="21" fillId="5" borderId="4" xfId="1" applyNumberFormat="1" applyFont="1" applyFill="1" applyBorder="1" applyAlignment="1">
      <alignment horizontal="right" vertical="center" wrapText="1"/>
    </xf>
    <xf numFmtId="3" fontId="1" fillId="0" borderId="0" xfId="1" applyNumberFormat="1"/>
    <xf numFmtId="3" fontId="23" fillId="0" borderId="0" xfId="1" applyNumberFormat="1" applyFont="1" applyBorder="1" applyAlignment="1">
      <alignment horizontal="right" vertical="top" wrapText="1"/>
    </xf>
    <xf numFmtId="0" fontId="24" fillId="6" borderId="4" xfId="1" applyFont="1" applyFill="1" applyBorder="1" applyAlignment="1">
      <alignment vertical="center" wrapText="1"/>
    </xf>
    <xf numFmtId="3" fontId="21" fillId="6" borderId="4" xfId="1" applyNumberFormat="1" applyFont="1" applyFill="1" applyBorder="1" applyAlignment="1">
      <alignment horizontal="right" vertical="center" wrapText="1"/>
    </xf>
    <xf numFmtId="49" fontId="21" fillId="6" borderId="4" xfId="1" applyNumberFormat="1" applyFont="1" applyFill="1" applyBorder="1" applyAlignment="1">
      <alignment horizontal="center" vertical="center" wrapText="1"/>
    </xf>
    <xf numFmtId="3" fontId="24" fillId="7" borderId="4" xfId="1" applyNumberFormat="1" applyFont="1" applyFill="1" applyBorder="1" applyAlignment="1">
      <alignment horizontal="right" vertical="center" wrapText="1"/>
    </xf>
    <xf numFmtId="49" fontId="24" fillId="7" borderId="4" xfId="1" applyNumberFormat="1" applyFont="1" applyFill="1" applyBorder="1" applyAlignment="1">
      <alignment horizontal="center" vertical="center" wrapText="1"/>
    </xf>
    <xf numFmtId="0" fontId="1" fillId="7" borderId="4" xfId="1" applyFill="1" applyBorder="1"/>
    <xf numFmtId="3" fontId="16" fillId="7" borderId="4" xfId="1" applyNumberFormat="1" applyFont="1" applyFill="1" applyBorder="1"/>
    <xf numFmtId="0" fontId="16" fillId="7" borderId="4" xfId="1" applyFont="1" applyFill="1" applyBorder="1"/>
    <xf numFmtId="0" fontId="1" fillId="0" borderId="0" xfId="1" applyBorder="1"/>
    <xf numFmtId="0" fontId="25" fillId="0" borderId="0" xfId="1" applyFont="1" applyBorder="1" applyAlignment="1">
      <alignment vertical="center" wrapText="1"/>
    </xf>
    <xf numFmtId="3" fontId="26" fillId="0" borderId="0" xfId="1" applyNumberFormat="1" applyFont="1" applyBorder="1"/>
    <xf numFmtId="3" fontId="26" fillId="0" borderId="0" xfId="1" applyNumberFormat="1" applyFont="1" applyBorder="1" applyAlignment="1">
      <alignment vertical="center"/>
    </xf>
    <xf numFmtId="0" fontId="26" fillId="0" borderId="0" xfId="1" applyFont="1" applyBorder="1"/>
    <xf numFmtId="3" fontId="27" fillId="0" borderId="0" xfId="1" applyNumberFormat="1" applyFont="1" applyBorder="1"/>
    <xf numFmtId="3" fontId="1" fillId="0" borderId="0" xfId="1" applyNumberFormat="1" applyBorder="1"/>
    <xf numFmtId="0" fontId="28" fillId="0" borderId="0" xfId="1" applyFont="1" applyBorder="1"/>
    <xf numFmtId="3" fontId="29" fillId="0" borderId="0" xfId="1" applyNumberFormat="1" applyFont="1" applyBorder="1"/>
    <xf numFmtId="3" fontId="30" fillId="0" borderId="0" xfId="1" applyNumberFormat="1" applyFont="1" applyBorder="1"/>
    <xf numFmtId="0" fontId="21" fillId="7" borderId="12" xfId="1" applyFont="1" applyFill="1" applyBorder="1" applyAlignment="1">
      <alignment horizontal="center" vertical="center" wrapText="1"/>
    </xf>
    <xf numFmtId="0" fontId="21" fillId="7" borderId="13" xfId="1" applyFont="1" applyFill="1" applyBorder="1" applyAlignment="1">
      <alignment horizontal="center" vertical="center" wrapText="1"/>
    </xf>
    <xf numFmtId="0" fontId="36" fillId="0" borderId="0" xfId="1" applyFont="1" applyBorder="1" applyAlignment="1">
      <alignment vertical="center" wrapText="1"/>
    </xf>
    <xf numFmtId="0" fontId="21" fillId="6" borderId="7" xfId="1" applyFont="1" applyFill="1" applyBorder="1" applyAlignment="1">
      <alignment horizontal="center" vertical="top" wrapText="1"/>
    </xf>
    <xf numFmtId="0" fontId="21" fillId="6" borderId="4" xfId="1" applyFont="1" applyFill="1" applyBorder="1" applyAlignment="1">
      <alignment horizontal="center" vertical="top" wrapText="1"/>
    </xf>
    <xf numFmtId="0" fontId="21" fillId="6" borderId="6" xfId="1" applyFont="1" applyFill="1" applyBorder="1" applyAlignment="1">
      <alignment horizontal="center" vertical="top" wrapText="1"/>
    </xf>
    <xf numFmtId="49" fontId="21" fillId="8" borderId="7" xfId="1" applyNumberFormat="1" applyFont="1" applyFill="1" applyBorder="1" applyAlignment="1">
      <alignment horizontal="right" vertical="center" wrapText="1"/>
    </xf>
    <xf numFmtId="3" fontId="21" fillId="8" borderId="6" xfId="1" applyNumberFormat="1" applyFont="1" applyFill="1" applyBorder="1" applyAlignment="1">
      <alignment horizontal="right" vertical="center" wrapText="1"/>
    </xf>
    <xf numFmtId="49" fontId="21" fillId="8" borderId="6" xfId="1" applyNumberFormat="1" applyFont="1" applyFill="1" applyBorder="1" applyAlignment="1">
      <alignment horizontal="right" vertical="center" wrapText="1"/>
    </xf>
    <xf numFmtId="3" fontId="21" fillId="8" borderId="4" xfId="1" applyNumberFormat="1" applyFont="1" applyFill="1" applyBorder="1" applyAlignment="1">
      <alignment horizontal="right" vertical="center" wrapText="1"/>
    </xf>
    <xf numFmtId="0" fontId="1" fillId="7" borderId="4" xfId="1" applyFill="1" applyBorder="1" applyAlignment="1">
      <alignment vertical="center"/>
    </xf>
    <xf numFmtId="3" fontId="16" fillId="7" borderId="4" xfId="1" applyNumberFormat="1" applyFont="1" applyFill="1" applyBorder="1" applyAlignment="1">
      <alignment vertical="center"/>
    </xf>
    <xf numFmtId="0" fontId="16" fillId="7" borderId="4" xfId="1" applyFont="1" applyFill="1" applyBorder="1" applyAlignment="1">
      <alignment vertical="center"/>
    </xf>
    <xf numFmtId="3" fontId="25" fillId="0" borderId="0" xfId="1" applyNumberFormat="1" applyFont="1" applyBorder="1" applyAlignment="1">
      <alignment vertical="center" wrapText="1"/>
    </xf>
    <xf numFmtId="3" fontId="28" fillId="0" borderId="0" xfId="1" applyNumberFormat="1" applyFont="1" applyBorder="1"/>
    <xf numFmtId="0" fontId="25" fillId="0" borderId="0" xfId="1" applyFont="1" applyBorder="1" applyAlignment="1">
      <alignment wrapText="1"/>
    </xf>
    <xf numFmtId="3" fontId="25" fillId="0" borderId="0" xfId="1" applyNumberFormat="1" applyFont="1" applyBorder="1"/>
    <xf numFmtId="0" fontId="22" fillId="0" borderId="19" xfId="1" applyFont="1" applyFill="1" applyBorder="1" applyAlignment="1">
      <alignment horizontal="center" vertical="center" wrapText="1"/>
    </xf>
    <xf numFmtId="3" fontId="22" fillId="0" borderId="12" xfId="1" applyNumberFormat="1" applyFont="1" applyFill="1" applyBorder="1" applyAlignment="1">
      <alignment horizontal="right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3" fontId="0" fillId="2" borderId="4" xfId="0" applyNumberForma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3" fontId="11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/>
    <xf numFmtId="3" fontId="12" fillId="2" borderId="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21" fillId="5" borderId="7" xfId="1" applyFont="1" applyFill="1" applyBorder="1" applyAlignment="1">
      <alignment horizontal="center" vertical="center" wrapText="1"/>
    </xf>
    <xf numFmtId="0" fontId="20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left" vertical="center" wrapText="1"/>
    </xf>
    <xf numFmtId="0" fontId="16" fillId="7" borderId="4" xfId="1" applyFont="1" applyFill="1" applyBorder="1" applyAlignment="1">
      <alignment horizontal="left"/>
    </xf>
    <xf numFmtId="0" fontId="19" fillId="0" borderId="0" xfId="1" applyFont="1" applyBorder="1" applyAlignment="1">
      <alignment horizontal="right" vertical="center" wrapText="1"/>
    </xf>
    <xf numFmtId="0" fontId="20" fillId="0" borderId="0" xfId="1" applyFont="1" applyBorder="1" applyAlignment="1">
      <alignment horizontal="center" vertical="center" wrapText="1"/>
    </xf>
    <xf numFmtId="0" fontId="21" fillId="5" borderId="8" xfId="1" applyFont="1" applyFill="1" applyBorder="1" applyAlignment="1">
      <alignment horizontal="center" vertical="center" wrapText="1"/>
    </xf>
    <xf numFmtId="0" fontId="21" fillId="6" borderId="12" xfId="1" applyFont="1" applyFill="1" applyBorder="1" applyAlignment="1">
      <alignment horizontal="center" vertical="center" wrapText="1"/>
    </xf>
    <xf numFmtId="0" fontId="21" fillId="6" borderId="10" xfId="1" applyFont="1" applyFill="1" applyBorder="1" applyAlignment="1">
      <alignment horizontal="center" vertical="center" wrapText="1"/>
    </xf>
    <xf numFmtId="0" fontId="21" fillId="6" borderId="6" xfId="1" applyFont="1" applyFill="1" applyBorder="1" applyAlignment="1">
      <alignment horizontal="center" vertical="center" wrapText="1"/>
    </xf>
    <xf numFmtId="0" fontId="21" fillId="6" borderId="8" xfId="1" applyFont="1" applyFill="1" applyBorder="1" applyAlignment="1">
      <alignment horizontal="center" vertical="center" wrapText="1"/>
    </xf>
    <xf numFmtId="0" fontId="21" fillId="8" borderId="6" xfId="1" applyFont="1" applyFill="1" applyBorder="1" applyAlignment="1">
      <alignment horizontal="center" vertical="center" wrapText="1"/>
    </xf>
    <xf numFmtId="0" fontId="21" fillId="8" borderId="7" xfId="1" applyFont="1" applyFill="1" applyBorder="1" applyAlignment="1">
      <alignment horizontal="center" vertical="center" wrapText="1"/>
    </xf>
    <xf numFmtId="0" fontId="16" fillId="7" borderId="6" xfId="1" applyFont="1" applyFill="1" applyBorder="1" applyAlignment="1">
      <alignment horizontal="left" vertical="center"/>
    </xf>
    <xf numFmtId="0" fontId="16" fillId="7" borderId="8" xfId="1" applyFont="1" applyFill="1" applyBorder="1" applyAlignment="1">
      <alignment horizontal="left" vertical="center"/>
    </xf>
    <xf numFmtId="0" fontId="21" fillId="0" borderId="0" xfId="1" applyFont="1" applyBorder="1" applyAlignment="1">
      <alignment horizontal="center" vertical="center" wrapText="1"/>
    </xf>
    <xf numFmtId="0" fontId="37" fillId="0" borderId="17" xfId="1" applyFont="1" applyBorder="1" applyAlignment="1">
      <alignment horizontal="center" vertical="top" wrapText="1"/>
    </xf>
    <xf numFmtId="0" fontId="21" fillId="8" borderId="8" xfId="1" applyFont="1" applyFill="1" applyBorder="1" applyAlignment="1">
      <alignment horizontal="center" vertical="center" wrapText="1"/>
    </xf>
    <xf numFmtId="0" fontId="21" fillId="6" borderId="7" xfId="1" applyFont="1" applyFill="1" applyBorder="1" applyAlignment="1">
      <alignment horizontal="center" vertical="top" wrapText="1"/>
    </xf>
    <xf numFmtId="0" fontId="21" fillId="6" borderId="6" xfId="1" applyFont="1" applyFill="1" applyBorder="1" applyAlignment="1">
      <alignment horizontal="center" vertical="top" wrapText="1"/>
    </xf>
    <xf numFmtId="0" fontId="21" fillId="6" borderId="8" xfId="1" applyFont="1" applyFill="1" applyBorder="1" applyAlignment="1">
      <alignment horizontal="center" vertical="top" wrapText="1"/>
    </xf>
  </cellXfs>
  <cellStyles count="11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  <cellStyle name="Normalny 6" xfId="8"/>
    <cellStyle name="Procentowy 2" xfId="9"/>
    <cellStyle name="Walutowy 2" xfId="1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view="pageBreakPreview" zoomScale="90" zoomScaleNormal="100" zoomScaleSheetLayoutView="90" workbookViewId="0">
      <selection activeCell="H7" sqref="H7"/>
    </sheetView>
  </sheetViews>
  <sheetFormatPr defaultRowHeight="15"/>
  <cols>
    <col min="1" max="1" width="7.28515625" bestFit="1" customWidth="1"/>
    <col min="2" max="2" width="11.42578125" bestFit="1" customWidth="1"/>
    <col min="3" max="3" width="16.28515625" bestFit="1" customWidth="1"/>
    <col min="4" max="4" width="15.42578125" bestFit="1" customWidth="1"/>
    <col min="5" max="5" width="62.28515625" customWidth="1"/>
    <col min="6" max="6" width="24.85546875" customWidth="1"/>
    <col min="8" max="8" width="12" bestFit="1" customWidth="1"/>
  </cols>
  <sheetData>
    <row r="2" spans="1:8" ht="32.25" customHeight="1">
      <c r="A2" s="113" t="s">
        <v>6</v>
      </c>
      <c r="B2" s="113"/>
      <c r="C2" s="113"/>
      <c r="D2" s="113"/>
      <c r="E2" s="113"/>
      <c r="F2" s="113"/>
    </row>
    <row r="3" spans="1:8" ht="47.25" customHeight="1">
      <c r="A3" s="122" t="s">
        <v>7</v>
      </c>
      <c r="B3" s="122"/>
      <c r="C3" s="122"/>
      <c r="D3" s="122"/>
      <c r="E3" s="122"/>
      <c r="F3" s="122"/>
    </row>
    <row r="4" spans="1:8" ht="23.25" customHeight="1" thickBot="1">
      <c r="A4" s="6"/>
      <c r="B4" s="6"/>
      <c r="C4" s="6"/>
      <c r="D4" s="6"/>
      <c r="E4" s="6"/>
      <c r="F4" s="6"/>
    </row>
    <row r="5" spans="1:8" ht="16.5" customHeight="1" thickBot="1">
      <c r="A5" s="114" t="s">
        <v>5</v>
      </c>
      <c r="B5" s="115"/>
      <c r="C5" s="115"/>
      <c r="D5" s="115"/>
      <c r="E5" s="115"/>
      <c r="F5" s="116"/>
    </row>
    <row r="6" spans="1:8" ht="32.25" thickBot="1">
      <c r="A6" s="17" t="s">
        <v>0</v>
      </c>
      <c r="B6" s="14" t="s">
        <v>1</v>
      </c>
      <c r="C6" s="23" t="s">
        <v>18</v>
      </c>
      <c r="D6" s="24" t="s">
        <v>19</v>
      </c>
      <c r="E6" s="19" t="s">
        <v>3</v>
      </c>
      <c r="F6" s="16" t="s">
        <v>2</v>
      </c>
    </row>
    <row r="7" spans="1:8" ht="72" customHeight="1" thickBot="1">
      <c r="A7" s="18">
        <v>758</v>
      </c>
      <c r="B7" s="15">
        <v>75802</v>
      </c>
      <c r="C7" s="20"/>
      <c r="D7" s="13">
        <v>5096100</v>
      </c>
      <c r="E7" s="21" t="s">
        <v>23</v>
      </c>
      <c r="F7" s="22" t="s">
        <v>22</v>
      </c>
      <c r="H7" s="3"/>
    </row>
    <row r="8" spans="1:8" ht="31.5" customHeight="1" thickBot="1">
      <c r="A8" s="103" t="s">
        <v>8</v>
      </c>
      <c r="B8" s="103"/>
      <c r="C8" s="8">
        <f>SUM(C3:C7)</f>
        <v>0</v>
      </c>
      <c r="D8" s="8">
        <f>SUM(D7)</f>
        <v>5096100</v>
      </c>
      <c r="E8" s="117"/>
      <c r="F8" s="118"/>
    </row>
    <row r="9" spans="1:8" ht="18.75" customHeight="1" thickBot="1">
      <c r="A9" s="119" t="s">
        <v>10</v>
      </c>
      <c r="B9" s="120"/>
      <c r="C9" s="121">
        <f>C8+D8</f>
        <v>5096100</v>
      </c>
      <c r="D9" s="121"/>
      <c r="E9" s="117"/>
      <c r="F9" s="118"/>
    </row>
    <row r="10" spans="1:8" ht="15.75" thickBot="1">
      <c r="A10" s="120"/>
      <c r="B10" s="120"/>
      <c r="C10" s="121"/>
      <c r="D10" s="121"/>
      <c r="E10" s="117"/>
      <c r="F10" s="118"/>
    </row>
    <row r="11" spans="1:8" ht="16.5" thickBot="1">
      <c r="A11" s="9"/>
      <c r="B11" s="9"/>
      <c r="C11" s="10"/>
      <c r="D11" s="10"/>
      <c r="E11" s="11"/>
      <c r="F11" s="12"/>
    </row>
    <row r="12" spans="1:8" ht="26.25" customHeight="1" thickBot="1">
      <c r="A12" s="104" t="s">
        <v>11</v>
      </c>
      <c r="B12" s="105"/>
      <c r="C12" s="105"/>
      <c r="D12" s="105"/>
      <c r="E12" s="105"/>
      <c r="F12" s="106"/>
    </row>
    <row r="13" spans="1:8" ht="47.25" customHeight="1" thickBot="1">
      <c r="A13" s="36" t="s">
        <v>12</v>
      </c>
      <c r="B13" s="37" t="s">
        <v>13</v>
      </c>
      <c r="C13" s="38" t="s">
        <v>14</v>
      </c>
      <c r="D13" s="39" t="s">
        <v>15</v>
      </c>
      <c r="E13" s="37" t="s">
        <v>16</v>
      </c>
      <c r="F13" s="40" t="s">
        <v>17</v>
      </c>
    </row>
    <row r="14" spans="1:8" ht="45">
      <c r="A14" s="100">
        <v>600</v>
      </c>
      <c r="B14" s="96">
        <v>60013</v>
      </c>
      <c r="C14" s="30"/>
      <c r="D14" s="25"/>
      <c r="E14" s="33" t="s">
        <v>4</v>
      </c>
      <c r="F14" s="28"/>
    </row>
    <row r="15" spans="1:8" ht="139.5" customHeight="1">
      <c r="A15" s="101"/>
      <c r="B15" s="97"/>
      <c r="C15" s="31">
        <v>-2700000</v>
      </c>
      <c r="D15" s="26">
        <v>2700000</v>
      </c>
      <c r="E15" s="34" t="s">
        <v>20</v>
      </c>
      <c r="F15" s="29"/>
    </row>
    <row r="16" spans="1:8" ht="243" customHeight="1" thickBot="1">
      <c r="A16" s="102"/>
      <c r="B16" s="98"/>
      <c r="C16" s="32"/>
      <c r="D16" s="27">
        <v>5096100</v>
      </c>
      <c r="E16" s="35" t="s">
        <v>21</v>
      </c>
      <c r="F16" s="29"/>
    </row>
    <row r="17" spans="1:8" ht="22.5" customHeight="1" thickBot="1">
      <c r="A17" s="107" t="s">
        <v>8</v>
      </c>
      <c r="B17" s="107"/>
      <c r="C17" s="7">
        <f>SUM(C15:C16)</f>
        <v>-2700000</v>
      </c>
      <c r="D17" s="7">
        <f>SUM(D15:D16)</f>
        <v>7796100</v>
      </c>
      <c r="E17" s="108"/>
      <c r="F17" s="109"/>
    </row>
    <row r="18" spans="1:8" ht="19.5" customHeight="1" thickBot="1">
      <c r="A18" s="110" t="s">
        <v>9</v>
      </c>
      <c r="B18" s="111"/>
      <c r="C18" s="112">
        <f>C17+D17</f>
        <v>5096100</v>
      </c>
      <c r="D18" s="112"/>
      <c r="E18" s="108"/>
      <c r="F18" s="109"/>
      <c r="H18" s="3"/>
    </row>
    <row r="19" spans="1:8" ht="15.75" thickBot="1">
      <c r="A19" s="111"/>
      <c r="B19" s="111"/>
      <c r="C19" s="112"/>
      <c r="D19" s="112"/>
      <c r="E19" s="108"/>
      <c r="F19" s="109"/>
      <c r="H19" s="3">
        <f>C9-C18</f>
        <v>0</v>
      </c>
    </row>
    <row r="20" spans="1:8" ht="24" customHeight="1">
      <c r="B20" s="99"/>
      <c r="C20" s="99"/>
      <c r="D20" s="4"/>
      <c r="E20" s="1"/>
    </row>
    <row r="21" spans="1:8" ht="28.5" customHeight="1">
      <c r="B21" s="95"/>
      <c r="C21" s="95"/>
      <c r="D21" s="5"/>
      <c r="E21" s="1"/>
      <c r="H21" s="3"/>
    </row>
    <row r="22" spans="1:8" ht="15" customHeight="1">
      <c r="E22" s="1"/>
    </row>
    <row r="23" spans="1:8" ht="50.25" customHeight="1">
      <c r="E23" s="2"/>
    </row>
  </sheetData>
  <mergeCells count="18">
    <mergeCell ref="A2:F2"/>
    <mergeCell ref="A5:F5"/>
    <mergeCell ref="E8:E10"/>
    <mergeCell ref="F8:F10"/>
    <mergeCell ref="A9:B10"/>
    <mergeCell ref="C9:D10"/>
    <mergeCell ref="A3:F3"/>
    <mergeCell ref="B21:C21"/>
    <mergeCell ref="B14:B16"/>
    <mergeCell ref="B20:C20"/>
    <mergeCell ref="A14:A16"/>
    <mergeCell ref="A8:B8"/>
    <mergeCell ref="A12:F12"/>
    <mergeCell ref="A17:B17"/>
    <mergeCell ref="E17:E19"/>
    <mergeCell ref="F17:F19"/>
    <mergeCell ref="A18:B19"/>
    <mergeCell ref="C18:D19"/>
  </mergeCells>
  <printOptions horizontalCentered="1"/>
  <pageMargins left="0.32" right="0.22" top="0.23622047244094491" bottom="0.98425196850393704" header="0" footer="0"/>
  <pageSetup paperSize="9" scale="6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tabSelected="1" view="pageBreakPreview" zoomScaleNormal="100" zoomScaleSheetLayoutView="100" workbookViewId="0">
      <selection sqref="A1:F1"/>
    </sheetView>
  </sheetViews>
  <sheetFormatPr defaultRowHeight="14.25"/>
  <cols>
    <col min="1" max="1" width="8" style="41" customWidth="1"/>
    <col min="2" max="2" width="12.7109375" style="41" customWidth="1"/>
    <col min="3" max="3" width="11.85546875" style="41" customWidth="1"/>
    <col min="4" max="4" width="18.140625" style="41" customWidth="1"/>
    <col min="5" max="5" width="11.85546875" style="41" customWidth="1"/>
    <col min="6" max="6" width="18.140625" style="41" customWidth="1"/>
    <col min="7" max="7" width="13.85546875" style="41" customWidth="1"/>
    <col min="8" max="8" width="13.140625" style="41" bestFit="1" customWidth="1"/>
    <col min="9" max="16384" width="9.140625" style="41"/>
  </cols>
  <sheetData>
    <row r="1" spans="1:9" ht="51.75" customHeight="1">
      <c r="A1" s="129" t="s">
        <v>38</v>
      </c>
      <c r="B1" s="129"/>
      <c r="C1" s="129"/>
      <c r="D1" s="129"/>
      <c r="E1" s="129"/>
      <c r="F1" s="129"/>
    </row>
    <row r="2" spans="1:9" ht="57" customHeight="1">
      <c r="A2" s="42"/>
      <c r="B2" s="42"/>
      <c r="C2" s="42"/>
      <c r="D2" s="42"/>
      <c r="E2" s="42"/>
      <c r="F2" s="42"/>
    </row>
    <row r="3" spans="1:9" ht="47.25" customHeight="1">
      <c r="A3" s="130" t="s">
        <v>24</v>
      </c>
      <c r="B3" s="130"/>
      <c r="C3" s="130"/>
      <c r="D3" s="130"/>
      <c r="E3" s="130"/>
      <c r="F3" s="130"/>
    </row>
    <row r="4" spans="1:9" ht="40.5" customHeight="1" thickBot="1">
      <c r="A4" s="43"/>
      <c r="B4" s="43"/>
      <c r="C4" s="43"/>
      <c r="D4" s="43"/>
      <c r="E4" s="43"/>
      <c r="F4" s="43"/>
    </row>
    <row r="5" spans="1:9" ht="19.5" customHeight="1" thickBot="1">
      <c r="A5" s="123" t="s">
        <v>25</v>
      </c>
      <c r="B5" s="124"/>
      <c r="C5" s="124"/>
      <c r="D5" s="124"/>
      <c r="E5" s="124"/>
      <c r="F5" s="131"/>
    </row>
    <row r="6" spans="1:9" ht="20.25" customHeight="1" thickBot="1">
      <c r="A6" s="132" t="s">
        <v>12</v>
      </c>
      <c r="B6" s="132" t="s">
        <v>13</v>
      </c>
      <c r="C6" s="134" t="s">
        <v>26</v>
      </c>
      <c r="D6" s="135"/>
      <c r="E6" s="134" t="s">
        <v>27</v>
      </c>
      <c r="F6" s="135"/>
    </row>
    <row r="7" spans="1:9" ht="21" customHeight="1" thickBot="1">
      <c r="A7" s="133"/>
      <c r="B7" s="133"/>
      <c r="C7" s="44" t="s">
        <v>28</v>
      </c>
      <c r="D7" s="45" t="s">
        <v>29</v>
      </c>
      <c r="E7" s="44" t="s">
        <v>28</v>
      </c>
      <c r="F7" s="45" t="s">
        <v>29</v>
      </c>
    </row>
    <row r="8" spans="1:9" ht="21" customHeight="1" thickBot="1">
      <c r="A8" s="74">
        <v>758</v>
      </c>
      <c r="B8" s="46">
        <v>75802</v>
      </c>
      <c r="C8" s="47"/>
      <c r="D8" s="48">
        <v>0</v>
      </c>
      <c r="E8" s="49">
        <v>6180</v>
      </c>
      <c r="F8" s="50">
        <v>5096100</v>
      </c>
    </row>
    <row r="9" spans="1:9" ht="24.75" customHeight="1" thickBot="1">
      <c r="A9" s="123" t="s">
        <v>30</v>
      </c>
      <c r="B9" s="124"/>
      <c r="C9" s="52"/>
      <c r="D9" s="53">
        <f>SUM(D8:D8)</f>
        <v>0</v>
      </c>
      <c r="E9" s="52"/>
      <c r="F9" s="53">
        <f>SUM(F8:F8)</f>
        <v>5096100</v>
      </c>
      <c r="G9" s="54"/>
      <c r="I9" s="55"/>
    </row>
    <row r="10" spans="1:9" ht="22.5" customHeight="1" thickBot="1">
      <c r="A10" s="125" t="s">
        <v>31</v>
      </c>
      <c r="B10" s="126"/>
      <c r="C10" s="56"/>
      <c r="D10" s="57"/>
      <c r="E10" s="58"/>
      <c r="F10" s="57"/>
      <c r="G10" s="54"/>
      <c r="I10" s="55"/>
    </row>
    <row r="11" spans="1:9" ht="19.5" customHeight="1" thickBot="1">
      <c r="A11" s="127" t="s">
        <v>32</v>
      </c>
      <c r="B11" s="127"/>
      <c r="C11" s="51"/>
      <c r="D11" s="59">
        <v>0</v>
      </c>
      <c r="E11" s="60"/>
      <c r="F11" s="59">
        <v>0</v>
      </c>
      <c r="G11" s="54"/>
      <c r="I11" s="55"/>
    </row>
    <row r="12" spans="1:9" ht="15.75" thickBot="1">
      <c r="A12" s="128" t="s">
        <v>33</v>
      </c>
      <c r="B12" s="128"/>
      <c r="C12" s="61"/>
      <c r="D12" s="62">
        <v>0</v>
      </c>
      <c r="E12" s="63"/>
      <c r="F12" s="62">
        <f>SUM(F8)</f>
        <v>5096100</v>
      </c>
      <c r="G12" s="54"/>
      <c r="I12" s="55"/>
    </row>
    <row r="13" spans="1:9">
      <c r="C13" s="54"/>
      <c r="D13" s="54"/>
      <c r="E13" s="54"/>
      <c r="F13" s="54"/>
      <c r="G13" s="54"/>
      <c r="I13" s="55"/>
    </row>
    <row r="14" spans="1:9" ht="24.75" customHeight="1">
      <c r="A14" s="64"/>
      <c r="B14" s="65"/>
      <c r="C14" s="66"/>
      <c r="D14" s="67"/>
      <c r="E14" s="67"/>
      <c r="F14" s="67"/>
      <c r="G14" s="54"/>
    </row>
    <row r="15" spans="1:9">
      <c r="A15" s="64"/>
      <c r="B15" s="65"/>
      <c r="C15" s="68"/>
      <c r="D15" s="69"/>
      <c r="E15" s="66"/>
      <c r="F15" s="69"/>
      <c r="G15" s="70"/>
      <c r="H15" s="54"/>
    </row>
    <row r="16" spans="1:9" ht="15">
      <c r="A16" s="64"/>
      <c r="B16" s="71"/>
      <c r="C16" s="68"/>
      <c r="D16" s="72"/>
      <c r="E16" s="72"/>
      <c r="F16" s="72"/>
      <c r="G16" s="70"/>
      <c r="H16" s="54"/>
    </row>
    <row r="17" spans="1:7" ht="15">
      <c r="A17" s="64"/>
      <c r="B17" s="64"/>
      <c r="C17" s="64"/>
      <c r="D17" s="73"/>
      <c r="E17" s="73"/>
      <c r="F17" s="73"/>
      <c r="G17" s="64"/>
    </row>
    <row r="18" spans="1:7">
      <c r="A18" s="64"/>
      <c r="B18" s="64"/>
      <c r="C18" s="70"/>
      <c r="D18" s="70"/>
      <c r="E18" s="70"/>
      <c r="F18" s="70"/>
      <c r="G18" s="64"/>
    </row>
    <row r="19" spans="1:7">
      <c r="A19" s="64"/>
      <c r="B19" s="64"/>
      <c r="C19" s="70"/>
      <c r="D19" s="64"/>
      <c r="E19" s="64"/>
      <c r="F19" s="64"/>
      <c r="G19" s="64"/>
    </row>
    <row r="20" spans="1:7">
      <c r="A20" s="64"/>
      <c r="B20" s="64"/>
      <c r="C20" s="64"/>
      <c r="D20" s="64"/>
      <c r="E20" s="64"/>
      <c r="F20" s="64"/>
      <c r="G20" s="64"/>
    </row>
    <row r="21" spans="1:7">
      <c r="A21" s="64"/>
      <c r="B21" s="64"/>
      <c r="C21" s="64"/>
      <c r="D21" s="70"/>
      <c r="E21" s="70"/>
      <c r="F21" s="70"/>
      <c r="G21" s="64"/>
    </row>
    <row r="22" spans="1:7">
      <c r="A22" s="64"/>
      <c r="B22" s="64"/>
      <c r="C22" s="64"/>
      <c r="D22" s="64"/>
      <c r="E22" s="64"/>
      <c r="F22" s="64"/>
      <c r="G22" s="64"/>
    </row>
    <row r="23" spans="1:7">
      <c r="C23" s="54"/>
    </row>
  </sheetData>
  <mergeCells count="11">
    <mergeCell ref="A9:B9"/>
    <mergeCell ref="A10:B10"/>
    <mergeCell ref="A11:B11"/>
    <mergeCell ref="A12:B12"/>
    <mergeCell ref="A1:F1"/>
    <mergeCell ref="A3:F3"/>
    <mergeCell ref="A5:F5"/>
    <mergeCell ref="A6:A7"/>
    <mergeCell ref="B6:B7"/>
    <mergeCell ref="C6:D6"/>
    <mergeCell ref="E6:F6"/>
  </mergeCells>
  <printOptions horizontalCentered="1"/>
  <pageMargins left="0.70866141732283472" right="0.51181102362204722" top="0.35433070866141736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zoomScaleNormal="100" zoomScaleSheetLayoutView="100" workbookViewId="0">
      <selection activeCell="I3" sqref="I3"/>
    </sheetView>
  </sheetViews>
  <sheetFormatPr defaultRowHeight="14.25"/>
  <cols>
    <col min="1" max="1" width="8" style="41" customWidth="1"/>
    <col min="2" max="2" width="11.5703125" style="41" customWidth="1"/>
    <col min="3" max="3" width="11.85546875" style="41" customWidth="1"/>
    <col min="4" max="4" width="18.140625" style="41" customWidth="1"/>
    <col min="5" max="5" width="11.85546875" style="41" customWidth="1"/>
    <col min="6" max="6" width="18.140625" style="41" customWidth="1"/>
    <col min="7" max="7" width="13.85546875" style="41" customWidth="1"/>
    <col min="8" max="8" width="13.140625" style="41" bestFit="1" customWidth="1"/>
    <col min="9" max="16384" width="9.140625" style="41"/>
  </cols>
  <sheetData>
    <row r="1" spans="1:9" ht="54.75" customHeight="1">
      <c r="A1" s="76"/>
      <c r="B1" s="76"/>
      <c r="C1" s="129" t="s">
        <v>39</v>
      </c>
      <c r="D1" s="129"/>
      <c r="E1" s="129"/>
      <c r="F1" s="129"/>
      <c r="G1" s="94"/>
      <c r="H1" s="94"/>
    </row>
    <row r="2" spans="1:9" ht="29.25" customHeight="1">
      <c r="A2" s="76"/>
      <c r="B2" s="76"/>
      <c r="C2" s="42"/>
      <c r="D2" s="42"/>
      <c r="E2" s="42"/>
      <c r="F2" s="42"/>
    </row>
    <row r="3" spans="1:9" ht="66" customHeight="1">
      <c r="A3" s="140" t="s">
        <v>34</v>
      </c>
      <c r="B3" s="140"/>
      <c r="C3" s="140"/>
      <c r="D3" s="140"/>
      <c r="E3" s="140"/>
      <c r="F3" s="140"/>
    </row>
    <row r="4" spans="1:9" ht="13.5" customHeight="1" thickBot="1">
      <c r="A4" s="141"/>
      <c r="B4" s="141"/>
      <c r="C4" s="141"/>
      <c r="D4" s="141"/>
      <c r="E4" s="141"/>
      <c r="F4" s="141"/>
    </row>
    <row r="5" spans="1:9" ht="24.75" customHeight="1" thickBot="1">
      <c r="A5" s="136" t="s">
        <v>35</v>
      </c>
      <c r="B5" s="137"/>
      <c r="C5" s="137"/>
      <c r="D5" s="137"/>
      <c r="E5" s="137"/>
      <c r="F5" s="142"/>
    </row>
    <row r="6" spans="1:9" ht="19.5" customHeight="1" thickBot="1">
      <c r="A6" s="132" t="s">
        <v>12</v>
      </c>
      <c r="B6" s="132" t="s">
        <v>13</v>
      </c>
      <c r="C6" s="143" t="s">
        <v>26</v>
      </c>
      <c r="D6" s="143"/>
      <c r="E6" s="144" t="s">
        <v>27</v>
      </c>
      <c r="F6" s="145"/>
    </row>
    <row r="7" spans="1:9" ht="18.75" customHeight="1" thickBot="1">
      <c r="A7" s="133"/>
      <c r="B7" s="133"/>
      <c r="C7" s="77" t="s">
        <v>28</v>
      </c>
      <c r="D7" s="78" t="s">
        <v>29</v>
      </c>
      <c r="E7" s="79" t="s">
        <v>28</v>
      </c>
      <c r="F7" s="78" t="s">
        <v>29</v>
      </c>
    </row>
    <row r="8" spans="1:9" ht="26.25" customHeight="1" thickBot="1">
      <c r="A8" s="74">
        <v>600</v>
      </c>
      <c r="B8" s="75">
        <v>60013</v>
      </c>
      <c r="C8" s="91">
        <v>6050</v>
      </c>
      <c r="D8" s="92">
        <v>-2700000</v>
      </c>
      <c r="E8" s="93">
        <v>6050</v>
      </c>
      <c r="F8" s="50">
        <f>2700000+3796100+1300000</f>
        <v>7796100</v>
      </c>
    </row>
    <row r="9" spans="1:9" ht="20.25" customHeight="1" thickBot="1">
      <c r="A9" s="136" t="s">
        <v>30</v>
      </c>
      <c r="B9" s="137"/>
      <c r="C9" s="80"/>
      <c r="D9" s="81">
        <f>SUM(D8:D8)</f>
        <v>-2700000</v>
      </c>
      <c r="E9" s="82"/>
      <c r="F9" s="83">
        <f>SUM(F8:F8)</f>
        <v>7796100</v>
      </c>
      <c r="G9" s="54"/>
      <c r="I9" s="55"/>
    </row>
    <row r="10" spans="1:9" ht="16.5" thickBot="1">
      <c r="A10" s="125" t="s">
        <v>31</v>
      </c>
      <c r="B10" s="126"/>
      <c r="C10" s="56"/>
      <c r="D10" s="57"/>
      <c r="E10" s="58"/>
      <c r="F10" s="57"/>
      <c r="G10" s="54"/>
      <c r="I10" s="55"/>
    </row>
    <row r="11" spans="1:9" ht="16.5" thickBot="1">
      <c r="A11" s="127" t="s">
        <v>36</v>
      </c>
      <c r="B11" s="127"/>
      <c r="C11" s="51"/>
      <c r="D11" s="59">
        <v>0</v>
      </c>
      <c r="E11" s="60"/>
      <c r="F11" s="59">
        <v>0</v>
      </c>
      <c r="G11" s="54"/>
      <c r="I11" s="55"/>
    </row>
    <row r="12" spans="1:9" ht="24.75" customHeight="1" thickBot="1">
      <c r="A12" s="138" t="s">
        <v>37</v>
      </c>
      <c r="B12" s="139"/>
      <c r="C12" s="84"/>
      <c r="D12" s="85">
        <f>SUM(D8)</f>
        <v>-2700000</v>
      </c>
      <c r="E12" s="86"/>
      <c r="F12" s="85">
        <f>SUM(F8)</f>
        <v>7796100</v>
      </c>
      <c r="G12" s="70"/>
    </row>
    <row r="13" spans="1:9" ht="15">
      <c r="A13" s="64"/>
      <c r="B13" s="65"/>
      <c r="C13" s="87"/>
      <c r="D13" s="88"/>
      <c r="E13" s="64"/>
      <c r="F13" s="88"/>
      <c r="G13" s="70"/>
      <c r="H13" s="54"/>
    </row>
    <row r="14" spans="1:9" ht="15">
      <c r="A14" s="64"/>
      <c r="B14" s="71"/>
      <c r="C14" s="71"/>
      <c r="D14" s="88"/>
      <c r="E14" s="88"/>
      <c r="F14" s="88"/>
      <c r="G14" s="64"/>
      <c r="H14" s="54"/>
    </row>
    <row r="15" spans="1:9" ht="15">
      <c r="A15" s="64"/>
      <c r="B15" s="64"/>
      <c r="C15" s="70"/>
      <c r="D15" s="88"/>
      <c r="E15" s="88"/>
      <c r="F15" s="88"/>
      <c r="G15" s="64"/>
    </row>
    <row r="16" spans="1:9">
      <c r="A16" s="64"/>
      <c r="B16" s="64"/>
      <c r="C16" s="89"/>
      <c r="D16" s="70"/>
      <c r="E16" s="70"/>
      <c r="F16" s="64"/>
      <c r="G16" s="64"/>
    </row>
    <row r="17" spans="1:7">
      <c r="A17" s="64"/>
      <c r="B17" s="64"/>
      <c r="C17" s="90"/>
      <c r="D17" s="90"/>
      <c r="E17" s="70"/>
      <c r="F17" s="64"/>
      <c r="G17" s="64"/>
    </row>
    <row r="18" spans="1:7">
      <c r="A18" s="64"/>
      <c r="B18" s="64"/>
      <c r="C18" s="64"/>
      <c r="D18" s="64"/>
      <c r="E18" s="64"/>
      <c r="F18" s="64"/>
      <c r="G18" s="64"/>
    </row>
    <row r="19" spans="1:7">
      <c r="A19" s="64"/>
      <c r="B19" s="64"/>
      <c r="C19" s="64"/>
      <c r="D19" s="64"/>
      <c r="E19" s="70"/>
      <c r="F19" s="64"/>
      <c r="G19" s="64"/>
    </row>
    <row r="20" spans="1:7">
      <c r="A20" s="64"/>
      <c r="B20" s="64"/>
      <c r="C20" s="90"/>
      <c r="D20" s="64"/>
      <c r="E20" s="64"/>
      <c r="F20" s="64"/>
      <c r="G20" s="64"/>
    </row>
  </sheetData>
  <mergeCells count="12">
    <mergeCell ref="A9:B9"/>
    <mergeCell ref="A10:B10"/>
    <mergeCell ref="A11:B11"/>
    <mergeCell ref="A12:B12"/>
    <mergeCell ref="C1:F1"/>
    <mergeCell ref="A3:F3"/>
    <mergeCell ref="A4:F4"/>
    <mergeCell ref="A5:F5"/>
    <mergeCell ref="A6:A7"/>
    <mergeCell ref="B6:B7"/>
    <mergeCell ref="C6:D6"/>
    <mergeCell ref="E6:F6"/>
  </mergeCells>
  <printOptions horizontalCentered="1"/>
  <pageMargins left="0.70866141732283472" right="0.51181102362204722" top="0.35433070866141736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uzasadnienie</vt:lpstr>
      <vt:lpstr>Załącznik Nr 1</vt:lpstr>
      <vt:lpstr>Załącznik Nr 2</vt:lpstr>
      <vt:lpstr>uzasadnienie!Obszar_wydruku</vt:lpstr>
      <vt:lpstr>'Załącznik Nr 1'!Obszar_wydruku</vt:lpstr>
      <vt:lpstr>'Załącznik Nr 2'!Obszar_wydruku</vt:lpstr>
      <vt:lpstr>uzasadnienie!Tytuły_wydruku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2013-05-20T10:16:38Z</dcterms:modified>
</cp:coreProperties>
</file>